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Sheet1!$A$2:$K$20</definedName>
  </definedNames>
  <calcPr calcId="144525"/>
</workbook>
</file>

<file path=xl/sharedStrings.xml><?xml version="1.0" encoding="utf-8"?>
<sst xmlns="http://schemas.openxmlformats.org/spreadsheetml/2006/main" count="66" uniqueCount="32">
  <si>
    <t>2023年教师资格免试校考成绩总表</t>
  </si>
  <si>
    <t>序号</t>
  </si>
  <si>
    <t>学科</t>
  </si>
  <si>
    <t>姓名</t>
  </si>
  <si>
    <t>是否考试</t>
  </si>
  <si>
    <r>
      <rPr>
        <b/>
        <sz val="11"/>
        <color theme="1"/>
        <rFont val="宋体"/>
        <charset val="134"/>
        <scheme val="minor"/>
      </rPr>
      <t>教育知识与能力</t>
    </r>
    <r>
      <rPr>
        <b/>
        <sz val="11"/>
        <color rgb="FFFF0000"/>
        <rFont val="宋体"/>
        <charset val="134"/>
        <scheme val="minor"/>
      </rPr>
      <t>（红色为校考成绩）</t>
    </r>
  </si>
  <si>
    <r>
      <rPr>
        <b/>
        <sz val="11"/>
        <color theme="1"/>
        <rFont val="宋体"/>
        <charset val="134"/>
        <scheme val="minor"/>
      </rPr>
      <t>学科知识与教学能力</t>
    </r>
    <r>
      <rPr>
        <b/>
        <sz val="11"/>
        <color rgb="FFFF0000"/>
        <rFont val="宋体"/>
        <charset val="134"/>
        <scheme val="minor"/>
      </rPr>
      <t>（红色为校考成绩）</t>
    </r>
  </si>
  <si>
    <r>
      <rPr>
        <b/>
        <sz val="11"/>
        <color theme="1"/>
        <rFont val="宋体"/>
        <charset val="134"/>
        <scheme val="minor"/>
      </rPr>
      <t>教育知识与能力</t>
    </r>
    <r>
      <rPr>
        <b/>
        <sz val="11"/>
        <color rgb="FFFF0000"/>
        <rFont val="宋体"/>
        <charset val="134"/>
        <scheme val="minor"/>
      </rPr>
      <t>（折算后成绩）公式：82+（国考成绩-70）*0.1</t>
    </r>
  </si>
  <si>
    <r>
      <rPr>
        <b/>
        <sz val="11"/>
        <color theme="1"/>
        <rFont val="宋体"/>
        <charset val="134"/>
        <scheme val="minor"/>
      </rPr>
      <t>学科知识与教学能力</t>
    </r>
    <r>
      <rPr>
        <b/>
        <sz val="11"/>
        <color rgb="FFFF0000"/>
        <rFont val="宋体"/>
        <charset val="134"/>
        <scheme val="minor"/>
      </rPr>
      <t>（折算后成绩）公式：83+（国考成绩-70）*0.1</t>
    </r>
  </si>
  <si>
    <t>面试</t>
  </si>
  <si>
    <t>总分</t>
  </si>
  <si>
    <t>排名</t>
  </si>
  <si>
    <t>思想政治教育</t>
  </si>
  <si>
    <t>熊继红</t>
  </si>
  <si>
    <t>是</t>
  </si>
  <si>
    <t>张潇潇</t>
  </si>
  <si>
    <t>张思敏</t>
  </si>
  <si>
    <t>林晓月</t>
  </si>
  <si>
    <t>曾敬</t>
  </si>
  <si>
    <t>谭璐</t>
  </si>
  <si>
    <t>郭震</t>
  </si>
  <si>
    <t>付金玉</t>
  </si>
  <si>
    <t>彭春艳</t>
  </si>
  <si>
    <t>周驰</t>
  </si>
  <si>
    <t>何俊</t>
  </si>
  <si>
    <t>蔡欣悦</t>
  </si>
  <si>
    <t>伏晓沁</t>
  </si>
  <si>
    <t>王悦</t>
  </si>
  <si>
    <t>班凤婕</t>
  </si>
  <si>
    <t>李楠</t>
  </si>
  <si>
    <t>吴昆玥</t>
  </si>
  <si>
    <t>熊晓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</si>
</sst>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Calibri"/>
      <charset val="134"/>
    </font>
    <font>
      <b/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/>
    <xf numFmtId="0" fontId="6" fillId="2" borderId="3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4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topLeftCell="A2" workbookViewId="0">
      <selection activeCell="O15" sqref="O15"/>
    </sheetView>
  </sheetViews>
  <sheetFormatPr defaultColWidth="9" defaultRowHeight="20" customHeight="1"/>
  <cols>
    <col min="1" max="1" width="5.25" style="2" customWidth="1"/>
    <col min="2" max="2" width="16" style="2" customWidth="1"/>
    <col min="3" max="3" width="9.38333333333333" style="2" customWidth="1"/>
    <col min="4" max="4" width="7.875" style="2" customWidth="1"/>
    <col min="5" max="5" width="13.375" style="3" customWidth="1"/>
    <col min="6" max="6" width="12.625" style="3" customWidth="1"/>
    <col min="7" max="7" width="17.625" style="3" customWidth="1"/>
    <col min="8" max="8" width="18" style="3" customWidth="1"/>
    <col min="9" max="9" width="10.25" style="3" customWidth="1"/>
    <col min="10" max="10" width="9.875" style="3" customWidth="1"/>
    <col min="11" max="11" width="9" style="3"/>
    <col min="12" max="16384" width="9" style="2"/>
  </cols>
  <sheetData>
    <row r="1" ht="2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53" customHeight="1" spans="1:11">
      <c r="A2" s="5" t="s">
        <v>1</v>
      </c>
      <c r="B2" s="6" t="s">
        <v>2</v>
      </c>
      <c r="C2" s="6" t="s">
        <v>3</v>
      </c>
      <c r="D2" s="7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7" t="s">
        <v>10</v>
      </c>
      <c r="K2" s="17" t="s">
        <v>11</v>
      </c>
    </row>
    <row r="3" customHeight="1" spans="1:11">
      <c r="A3" s="8">
        <v>17</v>
      </c>
      <c r="B3" s="9" t="s">
        <v>12</v>
      </c>
      <c r="C3" s="10" t="s">
        <v>13</v>
      </c>
      <c r="D3" s="9" t="s">
        <v>14</v>
      </c>
      <c r="E3" s="8">
        <v>92</v>
      </c>
      <c r="F3" s="11">
        <v>83</v>
      </c>
      <c r="G3" s="12">
        <f t="shared" ref="G3:G9" si="0">82+(E3-70)*0.1</f>
        <v>84.2</v>
      </c>
      <c r="H3" s="11">
        <v>83</v>
      </c>
      <c r="I3" s="18">
        <v>90</v>
      </c>
      <c r="J3" s="8">
        <f t="shared" ref="J3:J20" si="1">SUM(G3:I3)</f>
        <v>257.2</v>
      </c>
      <c r="K3" s="8">
        <v>1</v>
      </c>
    </row>
    <row r="4" customHeight="1" spans="1:11">
      <c r="A4" s="8">
        <v>8</v>
      </c>
      <c r="B4" s="9" t="s">
        <v>12</v>
      </c>
      <c r="C4" s="10" t="s">
        <v>15</v>
      </c>
      <c r="D4" s="9" t="s">
        <v>14</v>
      </c>
      <c r="E4" s="8">
        <v>77</v>
      </c>
      <c r="F4" s="8">
        <v>71</v>
      </c>
      <c r="G4" s="12">
        <f t="shared" si="0"/>
        <v>82.7</v>
      </c>
      <c r="H4" s="12">
        <f>83+(F4-70)*0.1</f>
        <v>83.1</v>
      </c>
      <c r="I4" s="18">
        <v>90</v>
      </c>
      <c r="J4" s="8">
        <f t="shared" si="1"/>
        <v>255.8</v>
      </c>
      <c r="K4" s="8">
        <v>2</v>
      </c>
    </row>
    <row r="5" customHeight="1" spans="1:11">
      <c r="A5" s="8">
        <v>7</v>
      </c>
      <c r="B5" s="9" t="s">
        <v>12</v>
      </c>
      <c r="C5" s="10" t="s">
        <v>16</v>
      </c>
      <c r="D5" s="9" t="s">
        <v>14</v>
      </c>
      <c r="E5" s="8">
        <v>76</v>
      </c>
      <c r="F5" s="12">
        <v>72</v>
      </c>
      <c r="G5" s="12">
        <f t="shared" si="0"/>
        <v>82.6</v>
      </c>
      <c r="H5" s="12">
        <f>83+(F5-70)*0.1</f>
        <v>83.2</v>
      </c>
      <c r="I5" s="18">
        <v>88</v>
      </c>
      <c r="J5" s="8">
        <f t="shared" si="1"/>
        <v>253.8</v>
      </c>
      <c r="K5" s="8">
        <v>3</v>
      </c>
    </row>
    <row r="6" customHeight="1" spans="1:11">
      <c r="A6" s="8">
        <v>9</v>
      </c>
      <c r="B6" s="9" t="s">
        <v>12</v>
      </c>
      <c r="C6" s="10" t="s">
        <v>17</v>
      </c>
      <c r="D6" s="9" t="s">
        <v>14</v>
      </c>
      <c r="E6" s="8">
        <v>70</v>
      </c>
      <c r="F6" s="11">
        <v>79</v>
      </c>
      <c r="G6" s="12">
        <f t="shared" si="0"/>
        <v>82</v>
      </c>
      <c r="H6" s="11">
        <v>79</v>
      </c>
      <c r="I6" s="18">
        <v>92</v>
      </c>
      <c r="J6" s="8">
        <f t="shared" si="1"/>
        <v>253</v>
      </c>
      <c r="K6" s="8">
        <v>4</v>
      </c>
    </row>
    <row r="7" customHeight="1" spans="1:11">
      <c r="A7" s="8">
        <v>2</v>
      </c>
      <c r="B7" s="9" t="s">
        <v>12</v>
      </c>
      <c r="C7" s="10" t="s">
        <v>18</v>
      </c>
      <c r="D7" s="9" t="s">
        <v>14</v>
      </c>
      <c r="E7" s="8">
        <v>73</v>
      </c>
      <c r="F7" s="13">
        <v>75</v>
      </c>
      <c r="G7" s="12">
        <f t="shared" si="0"/>
        <v>82.3</v>
      </c>
      <c r="H7" s="12">
        <f>83+(F7-70)*0.1</f>
        <v>83.5</v>
      </c>
      <c r="I7" s="18">
        <v>87</v>
      </c>
      <c r="J7" s="8">
        <f t="shared" si="1"/>
        <v>252.8</v>
      </c>
      <c r="K7" s="8">
        <v>5</v>
      </c>
    </row>
    <row r="8" customHeight="1" spans="1:11">
      <c r="A8" s="8">
        <v>5</v>
      </c>
      <c r="B8" s="9" t="s">
        <v>12</v>
      </c>
      <c r="C8" s="10" t="s">
        <v>19</v>
      </c>
      <c r="D8" s="9" t="s">
        <v>14</v>
      </c>
      <c r="E8" s="13">
        <v>87</v>
      </c>
      <c r="F8" s="11">
        <v>81</v>
      </c>
      <c r="G8" s="12">
        <f t="shared" si="0"/>
        <v>83.7</v>
      </c>
      <c r="H8" s="11">
        <v>81</v>
      </c>
      <c r="I8" s="18">
        <v>88</v>
      </c>
      <c r="J8" s="8">
        <f t="shared" si="1"/>
        <v>252.7</v>
      </c>
      <c r="K8" s="8">
        <v>6</v>
      </c>
    </row>
    <row r="9" customHeight="1" spans="1:11">
      <c r="A9" s="8">
        <v>4</v>
      </c>
      <c r="B9" s="9" t="s">
        <v>12</v>
      </c>
      <c r="C9" s="10" t="s">
        <v>20</v>
      </c>
      <c r="D9" s="9" t="s">
        <v>14</v>
      </c>
      <c r="E9" s="8">
        <v>79</v>
      </c>
      <c r="F9" s="11">
        <v>80</v>
      </c>
      <c r="G9" s="12">
        <f t="shared" si="0"/>
        <v>82.9</v>
      </c>
      <c r="H9" s="11">
        <v>80</v>
      </c>
      <c r="I9" s="18">
        <v>88</v>
      </c>
      <c r="J9" s="8">
        <f t="shared" si="1"/>
        <v>250.9</v>
      </c>
      <c r="K9" s="8">
        <v>7</v>
      </c>
    </row>
    <row r="10" customHeight="1" spans="1:11">
      <c r="A10" s="8">
        <v>3</v>
      </c>
      <c r="B10" s="9" t="s">
        <v>12</v>
      </c>
      <c r="C10" s="10" t="s">
        <v>21</v>
      </c>
      <c r="D10" s="9" t="s">
        <v>14</v>
      </c>
      <c r="E10" s="11">
        <v>76</v>
      </c>
      <c r="F10" s="8">
        <v>70</v>
      </c>
      <c r="G10" s="11">
        <v>76</v>
      </c>
      <c r="H10" s="12">
        <f>83+(F10-70)*0.1</f>
        <v>83</v>
      </c>
      <c r="I10" s="18">
        <v>91</v>
      </c>
      <c r="J10" s="8">
        <f t="shared" si="1"/>
        <v>250</v>
      </c>
      <c r="K10" s="8">
        <v>8</v>
      </c>
    </row>
    <row r="11" customHeight="1" spans="1:11">
      <c r="A11" s="8">
        <v>15</v>
      </c>
      <c r="B11" s="9" t="s">
        <v>12</v>
      </c>
      <c r="C11" s="10" t="s">
        <v>22</v>
      </c>
      <c r="D11" s="9" t="s">
        <v>14</v>
      </c>
      <c r="E11" s="8">
        <v>86</v>
      </c>
      <c r="F11" s="12">
        <v>74</v>
      </c>
      <c r="G11" s="12">
        <f>82+(E11-70)*0.1</f>
        <v>83.6</v>
      </c>
      <c r="H11" s="12">
        <f>83+(F11-70)*0.1</f>
        <v>83.4</v>
      </c>
      <c r="I11" s="18">
        <v>83</v>
      </c>
      <c r="J11" s="8">
        <f t="shared" si="1"/>
        <v>250</v>
      </c>
      <c r="K11" s="8">
        <v>9</v>
      </c>
    </row>
    <row r="12" customHeight="1" spans="1:11">
      <c r="A12" s="8">
        <v>18</v>
      </c>
      <c r="B12" s="9" t="s">
        <v>12</v>
      </c>
      <c r="C12" s="14" t="s">
        <v>23</v>
      </c>
      <c r="D12" s="9" t="s">
        <v>14</v>
      </c>
      <c r="E12" s="8">
        <v>77</v>
      </c>
      <c r="F12" s="11">
        <v>82</v>
      </c>
      <c r="G12" s="12">
        <f>82+(E12-70)*0.1</f>
        <v>82.7</v>
      </c>
      <c r="H12" s="11">
        <v>82</v>
      </c>
      <c r="I12" s="18">
        <v>85</v>
      </c>
      <c r="J12" s="8">
        <f t="shared" si="1"/>
        <v>249.7</v>
      </c>
      <c r="K12" s="8">
        <v>10</v>
      </c>
    </row>
    <row r="13" customHeight="1" spans="1:11">
      <c r="A13" s="8">
        <v>13</v>
      </c>
      <c r="B13" s="9" t="s">
        <v>12</v>
      </c>
      <c r="C13" s="10" t="s">
        <v>24</v>
      </c>
      <c r="D13" s="9" t="s">
        <v>14</v>
      </c>
      <c r="E13" s="8">
        <v>76</v>
      </c>
      <c r="F13" s="13">
        <v>71</v>
      </c>
      <c r="G13" s="12">
        <f>82+(E13-70)*0.1</f>
        <v>82.6</v>
      </c>
      <c r="H13" s="12">
        <f>83+(F13-70)*0.1</f>
        <v>83.1</v>
      </c>
      <c r="I13" s="18">
        <v>83</v>
      </c>
      <c r="J13" s="8">
        <f t="shared" si="1"/>
        <v>248.7</v>
      </c>
      <c r="K13" s="8">
        <v>11</v>
      </c>
    </row>
    <row r="14" customHeight="1" spans="1:11">
      <c r="A14" s="8">
        <v>11</v>
      </c>
      <c r="B14" s="9" t="s">
        <v>12</v>
      </c>
      <c r="C14" s="15" t="s">
        <v>25</v>
      </c>
      <c r="D14" s="9" t="s">
        <v>14</v>
      </c>
      <c r="E14" s="11">
        <v>82</v>
      </c>
      <c r="F14" s="11">
        <v>82</v>
      </c>
      <c r="G14" s="11">
        <v>82</v>
      </c>
      <c r="H14" s="11">
        <v>82</v>
      </c>
      <c r="I14" s="18">
        <v>84</v>
      </c>
      <c r="J14" s="8">
        <f t="shared" si="1"/>
        <v>248</v>
      </c>
      <c r="K14" s="8">
        <v>12</v>
      </c>
    </row>
    <row r="15" customHeight="1" spans="1:11">
      <c r="A15" s="8">
        <v>12</v>
      </c>
      <c r="B15" s="9" t="s">
        <v>12</v>
      </c>
      <c r="C15" s="14" t="s">
        <v>26</v>
      </c>
      <c r="D15" s="9" t="s">
        <v>14</v>
      </c>
      <c r="E15" s="8">
        <v>83</v>
      </c>
      <c r="F15" s="11">
        <v>82</v>
      </c>
      <c r="G15" s="12">
        <f>82+(E15-70)*0.1</f>
        <v>83.3</v>
      </c>
      <c r="H15" s="11">
        <v>82</v>
      </c>
      <c r="I15" s="18">
        <v>82</v>
      </c>
      <c r="J15" s="8">
        <f t="shared" si="1"/>
        <v>247.3</v>
      </c>
      <c r="K15" s="8">
        <v>13</v>
      </c>
    </row>
    <row r="16" customHeight="1" spans="1:11">
      <c r="A16" s="8">
        <v>6</v>
      </c>
      <c r="B16" s="9" t="s">
        <v>12</v>
      </c>
      <c r="C16" s="10" t="s">
        <v>27</v>
      </c>
      <c r="D16" s="9" t="s">
        <v>14</v>
      </c>
      <c r="E16" s="8">
        <v>85</v>
      </c>
      <c r="F16" s="11">
        <v>78</v>
      </c>
      <c r="G16" s="12">
        <f>82+(E16-70)*0.1</f>
        <v>83.5</v>
      </c>
      <c r="H16" s="11">
        <v>78</v>
      </c>
      <c r="I16" s="18">
        <v>84</v>
      </c>
      <c r="J16" s="8">
        <f t="shared" si="1"/>
        <v>245.5</v>
      </c>
      <c r="K16" s="8">
        <v>14</v>
      </c>
    </row>
    <row r="17" customHeight="1" spans="1:11">
      <c r="A17" s="8">
        <v>1</v>
      </c>
      <c r="B17" s="9" t="s">
        <v>12</v>
      </c>
      <c r="C17" s="10" t="s">
        <v>28</v>
      </c>
      <c r="D17" s="9" t="s">
        <v>14</v>
      </c>
      <c r="E17" s="8">
        <v>74</v>
      </c>
      <c r="F17" s="11">
        <v>78</v>
      </c>
      <c r="G17" s="12">
        <f>82+(E17-70)*0.1</f>
        <v>82.4</v>
      </c>
      <c r="H17" s="11">
        <v>78</v>
      </c>
      <c r="I17" s="18">
        <v>85</v>
      </c>
      <c r="J17" s="8">
        <f t="shared" si="1"/>
        <v>245.4</v>
      </c>
      <c r="K17" s="8">
        <v>15</v>
      </c>
    </row>
    <row r="18" customHeight="1" spans="1:11">
      <c r="A18" s="8">
        <v>14</v>
      </c>
      <c r="B18" s="9" t="s">
        <v>12</v>
      </c>
      <c r="C18" s="10" t="s">
        <v>29</v>
      </c>
      <c r="D18" s="9" t="s">
        <v>14</v>
      </c>
      <c r="E18" s="11">
        <v>70</v>
      </c>
      <c r="F18" s="8">
        <v>74</v>
      </c>
      <c r="G18" s="11">
        <v>70</v>
      </c>
      <c r="H18" s="12">
        <f>83+(F18-70)*0.1</f>
        <v>83.4</v>
      </c>
      <c r="I18" s="18">
        <v>90</v>
      </c>
      <c r="J18" s="8">
        <f t="shared" si="1"/>
        <v>243.4</v>
      </c>
      <c r="K18" s="8">
        <v>16</v>
      </c>
    </row>
    <row r="19" customHeight="1" spans="1:11">
      <c r="A19" s="8">
        <v>16</v>
      </c>
      <c r="B19" s="9" t="s">
        <v>12</v>
      </c>
      <c r="C19" s="16" t="s">
        <v>30</v>
      </c>
      <c r="D19" s="9" t="s">
        <v>14</v>
      </c>
      <c r="E19" s="11">
        <v>71</v>
      </c>
      <c r="F19" s="11">
        <v>78</v>
      </c>
      <c r="G19" s="11">
        <v>71</v>
      </c>
      <c r="H19" s="11">
        <v>78</v>
      </c>
      <c r="I19" s="18">
        <v>81</v>
      </c>
      <c r="J19" s="8">
        <f t="shared" si="1"/>
        <v>230</v>
      </c>
      <c r="K19" s="8">
        <v>17</v>
      </c>
    </row>
    <row r="20" customHeight="1" spans="1:11">
      <c r="A20" s="8">
        <v>10</v>
      </c>
      <c r="B20" s="9" t="s">
        <v>12</v>
      </c>
      <c r="C20" s="15" t="s">
        <v>31</v>
      </c>
      <c r="D20" s="9" t="s">
        <v>14</v>
      </c>
      <c r="E20" s="11">
        <v>68</v>
      </c>
      <c r="F20" s="11">
        <v>77</v>
      </c>
      <c r="G20" s="11">
        <v>68</v>
      </c>
      <c r="H20" s="11">
        <v>77</v>
      </c>
      <c r="I20" s="18">
        <v>84</v>
      </c>
      <c r="J20" s="8">
        <f t="shared" si="1"/>
        <v>229</v>
      </c>
      <c r="K20" s="8">
        <v>18</v>
      </c>
    </row>
  </sheetData>
  <sortState ref="A3:K20">
    <sortCondition ref="J3:J20" descending="1"/>
  </sortState>
  <mergeCells count="1">
    <mergeCell ref="A1:K1"/>
  </mergeCells>
  <pageMargins left="0.554861111111111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2022-04-30T10:29:00Z</dcterms:created>
  <dcterms:modified xsi:type="dcterms:W3CDTF">2023-04-27T01:19:00Z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37054CC3D5124DAF9EE4FB884B0A6E26</vt:lpwstr>
  </property>
  <property fmtid="{D5CDD505-2E9C-101B-9397-08002B2CF9AE}" pid="3" name="KSOProductBuildVer">
    <vt:lpwstr>2052-11.1.0.14036</vt:lpwstr>
  </property>
</Properties>
</file>